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<sst xmlns="http://schemas.openxmlformats.org/spreadsheetml/2006/main" count="307" uniqueCount="129">
  <si>
    <t>中国科学院昆明植物研究所出纳岗位笔试成绩</t>
  </si>
  <si>
    <t>序号</t>
  </si>
  <si>
    <t>姓名</t>
  </si>
  <si>
    <t>性别</t>
  </si>
  <si>
    <t>准考证号</t>
  </si>
  <si>
    <t>总分</t>
  </si>
  <si>
    <t>陈改仙</t>
  </si>
  <si>
    <t>女</t>
  </si>
  <si>
    <t>缺考</t>
  </si>
  <si>
    <t>陈丽</t>
  </si>
  <si>
    <t>陈芋宏</t>
  </si>
  <si>
    <t>程晓梦</t>
  </si>
  <si>
    <t>丁健楠</t>
  </si>
  <si>
    <t>男</t>
  </si>
  <si>
    <t>郭绍淇</t>
  </si>
  <si>
    <t>季正维</t>
  </si>
  <si>
    <t>蒋志玲</t>
  </si>
  <si>
    <t>雷雨婷</t>
  </si>
  <si>
    <t>李创路</t>
  </si>
  <si>
    <t>李秋梅</t>
  </si>
  <si>
    <t>李万娟</t>
  </si>
  <si>
    <t>李汶桦</t>
  </si>
  <si>
    <t>李洋</t>
  </si>
  <si>
    <t>李烨</t>
  </si>
  <si>
    <t>李依梵</t>
  </si>
  <si>
    <t>李玉梅</t>
  </si>
  <si>
    <t>林浩宇</t>
  </si>
  <si>
    <t>罗昌顺</t>
  </si>
  <si>
    <t>罗帆</t>
  </si>
  <si>
    <t>马成宇</t>
  </si>
  <si>
    <t>马浩</t>
  </si>
  <si>
    <t>马耀敏</t>
  </si>
  <si>
    <t>马依敏</t>
  </si>
  <si>
    <t>缪沈茜</t>
  </si>
  <si>
    <t>聂孝洁</t>
  </si>
  <si>
    <t>任秋宇</t>
  </si>
  <si>
    <t>宋妍</t>
  </si>
  <si>
    <t>速珊</t>
  </si>
  <si>
    <t>田洁</t>
  </si>
  <si>
    <t>王蕾</t>
  </si>
  <si>
    <t>王青荣</t>
  </si>
  <si>
    <t>王晓莹</t>
  </si>
  <si>
    <t>王玉云</t>
  </si>
  <si>
    <t>王振东</t>
  </si>
  <si>
    <t>卫婷梅</t>
  </si>
  <si>
    <t>徐智芳</t>
  </si>
  <si>
    <t>杨丽</t>
  </si>
  <si>
    <t>杨丽梅</t>
  </si>
  <si>
    <t>杨孟娇</t>
  </si>
  <si>
    <t>杨依迪</t>
  </si>
  <si>
    <t>姚萍</t>
  </si>
  <si>
    <t>易萌</t>
  </si>
  <si>
    <t>尹东奇</t>
  </si>
  <si>
    <t>尹飞</t>
  </si>
  <si>
    <t>余春杰</t>
  </si>
  <si>
    <t>余欣蔓</t>
  </si>
  <si>
    <t>袁郁雯</t>
  </si>
  <si>
    <t>张虹临</t>
  </si>
  <si>
    <t>张路春</t>
  </si>
  <si>
    <t>张琪</t>
  </si>
  <si>
    <t>张小秀</t>
  </si>
  <si>
    <t>张晓杰</t>
  </si>
  <si>
    <t>赵晶</t>
  </si>
  <si>
    <t>赵志敏</t>
  </si>
  <si>
    <t>郑兴文</t>
  </si>
  <si>
    <t>钟颖</t>
  </si>
  <si>
    <t>周可欣</t>
  </si>
  <si>
    <t>朱青琳</t>
  </si>
  <si>
    <t>朱颖琳</t>
  </si>
  <si>
    <t>邹倩</t>
  </si>
  <si>
    <t>左艳丽</t>
  </si>
  <si>
    <t>毕琴</t>
  </si>
  <si>
    <t>保思延</t>
  </si>
  <si>
    <t>田孟瑶</t>
  </si>
  <si>
    <t>许琼芝</t>
  </si>
  <si>
    <t>杨鸿靖</t>
  </si>
  <si>
    <t>罗珵</t>
  </si>
  <si>
    <t>田乔舟</t>
  </si>
  <si>
    <t>石素文</t>
  </si>
  <si>
    <t>黄蕊</t>
  </si>
  <si>
    <t>张婧</t>
  </si>
  <si>
    <t>施艺</t>
  </si>
  <si>
    <t>何彩红</t>
  </si>
  <si>
    <t>和紫娟</t>
  </si>
  <si>
    <t>宋明灿</t>
  </si>
  <si>
    <t>王玲</t>
  </si>
  <si>
    <t>王泽众</t>
  </si>
  <si>
    <t>张译文</t>
  </si>
  <si>
    <t>周永斌</t>
  </si>
  <si>
    <t>颜静静</t>
  </si>
  <si>
    <t>杨学政</t>
  </si>
  <si>
    <t>栗韶辉</t>
  </si>
  <si>
    <t>肖绮</t>
  </si>
  <si>
    <t>杜艳萍</t>
  </si>
  <si>
    <t>李宗敏</t>
  </si>
  <si>
    <t>刘怡伶</t>
  </si>
  <si>
    <t>李可心</t>
  </si>
  <si>
    <t>牛文惠</t>
  </si>
  <si>
    <t>杨玲清</t>
  </si>
  <si>
    <t>杨潘</t>
  </si>
  <si>
    <t>孔茜云</t>
  </si>
  <si>
    <t>杨玉玫</t>
  </si>
  <si>
    <t>姜瑞</t>
  </si>
  <si>
    <t>孙帮娥</t>
  </si>
  <si>
    <t>杨伊琳</t>
  </si>
  <si>
    <t>朱秋灵</t>
  </si>
  <si>
    <t>曾榆婷</t>
  </si>
  <si>
    <t>柴嫚仪</t>
  </si>
  <si>
    <t>李翱</t>
  </si>
  <si>
    <t>陈然</t>
  </si>
  <si>
    <t>王冯燕</t>
  </si>
  <si>
    <t>孙嘉</t>
  </si>
  <si>
    <t>张曼</t>
  </si>
  <si>
    <t>撒昭熔</t>
  </si>
  <si>
    <t>和思宇</t>
  </si>
  <si>
    <t>刘晓玲</t>
  </si>
  <si>
    <t>杨晓欢</t>
  </si>
  <si>
    <t>程荣玫</t>
  </si>
  <si>
    <t>李会香</t>
  </si>
  <si>
    <t>罗娜</t>
  </si>
  <si>
    <t>张誉琼</t>
  </si>
  <si>
    <t>储瑞</t>
  </si>
  <si>
    <t>杨宁</t>
  </si>
  <si>
    <t>张磊</t>
  </si>
  <si>
    <t>邓炜祎</t>
  </si>
  <si>
    <t>简庆波</t>
  </si>
  <si>
    <t>罗海玲</t>
  </si>
  <si>
    <t>沈春艳</t>
  </si>
  <si>
    <t>付怀斌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</si>
</sst>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"/>
  <sheetViews>
    <sheetView tabSelected="1" topLeftCell="A86" workbookViewId="0">
      <selection activeCell="G90" sqref="G90"/>
    </sheetView>
  </sheetViews>
  <sheetFormatPr defaultColWidth="9" defaultRowHeight="13.5" outlineLevelCol="4"/>
  <cols>
    <col min="1" max="1" width="14.125" style="1" customWidth="1"/>
    <col min="2" max="2" width="17.75" style="1" customWidth="1"/>
    <col min="3" max="3" width="14.125" style="1" customWidth="1"/>
    <col min="4" max="4" width="22" style="1" customWidth="1"/>
    <col min="5" max="5" width="16" style="1" customWidth="1"/>
    <col min="6" max="16370" width="9" style="1"/>
    <col min="16371" max="16384" width="9" style="2"/>
  </cols>
  <sheetData>
    <row r="1" ht="53" customHeight="1" spans="1:5">
      <c r="A1" s="3" t="s">
        <v>0</v>
      </c>
      <c r="B1" s="3"/>
      <c r="C1" s="3"/>
      <c r="D1" s="3"/>
      <c r="E1" s="3"/>
    </row>
    <row r="2" s="1" customFormat="1" ht="23.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23.5" customHeight="1" spans="1:5">
      <c r="A3" s="4">
        <v>1</v>
      </c>
      <c r="B3" s="4" t="s">
        <v>6</v>
      </c>
      <c r="C3" s="4" t="s">
        <v>7</v>
      </c>
      <c r="D3" s="4" t="str">
        <f>"1001743579"</f>
        <v>1001743579</v>
      </c>
      <c r="E3" s="4" t="s">
        <v>8</v>
      </c>
    </row>
    <row r="4" s="1" customFormat="1" ht="23.5" customHeight="1" spans="1:5">
      <c r="A4" s="4">
        <v>2</v>
      </c>
      <c r="B4" s="4" t="s">
        <v>9</v>
      </c>
      <c r="C4" s="4" t="s">
        <v>7</v>
      </c>
      <c r="D4" s="4" t="str">
        <f>"1001743580"</f>
        <v>1001743580</v>
      </c>
      <c r="E4" s="4" t="s">
        <v>8</v>
      </c>
    </row>
    <row r="5" s="1" customFormat="1" ht="23.5" customHeight="1" spans="1:5">
      <c r="A5" s="4">
        <v>3</v>
      </c>
      <c r="B5" s="4" t="s">
        <v>10</v>
      </c>
      <c r="C5" s="4" t="s">
        <v>7</v>
      </c>
      <c r="D5" s="4" t="str">
        <f>"1001743582"</f>
        <v>1001743582</v>
      </c>
      <c r="E5" s="4" t="s">
        <v>8</v>
      </c>
    </row>
    <row r="6" s="1" customFormat="1" ht="23.5" customHeight="1" spans="1:5">
      <c r="A6" s="4">
        <v>4</v>
      </c>
      <c r="B6" s="4" t="s">
        <v>11</v>
      </c>
      <c r="C6" s="4" t="s">
        <v>7</v>
      </c>
      <c r="D6" s="4" t="str">
        <f>"1001743584"</f>
        <v>1001743584</v>
      </c>
      <c r="E6" s="4" t="s">
        <v>8</v>
      </c>
    </row>
    <row r="7" s="1" customFormat="1" ht="23.5" customHeight="1" spans="1:5">
      <c r="A7" s="4">
        <v>5</v>
      </c>
      <c r="B7" s="4" t="s">
        <v>12</v>
      </c>
      <c r="C7" s="4" t="s">
        <v>13</v>
      </c>
      <c r="D7" s="4" t="str">
        <f>"1001743587"</f>
        <v>1001743587</v>
      </c>
      <c r="E7" s="4" t="s">
        <v>8</v>
      </c>
    </row>
    <row r="8" s="1" customFormat="1" ht="23.5" customHeight="1" spans="1:5">
      <c r="A8" s="4">
        <v>6</v>
      </c>
      <c r="B8" s="4" t="s">
        <v>14</v>
      </c>
      <c r="C8" s="4" t="s">
        <v>13</v>
      </c>
      <c r="D8" s="4" t="str">
        <f>"1001743590"</f>
        <v>1001743590</v>
      </c>
      <c r="E8" s="4" t="s">
        <v>8</v>
      </c>
    </row>
    <row r="9" s="1" customFormat="1" ht="23.5" customHeight="1" spans="1:5">
      <c r="A9" s="4">
        <v>7</v>
      </c>
      <c r="B9" s="4" t="s">
        <v>15</v>
      </c>
      <c r="C9" s="4" t="s">
        <v>7</v>
      </c>
      <c r="D9" s="4" t="str">
        <f>"1001743595"</f>
        <v>1001743595</v>
      </c>
      <c r="E9" s="4" t="s">
        <v>8</v>
      </c>
    </row>
    <row r="10" s="1" customFormat="1" ht="23.5" customHeight="1" spans="1:5">
      <c r="A10" s="4">
        <v>8</v>
      </c>
      <c r="B10" s="4" t="s">
        <v>16</v>
      </c>
      <c r="C10" s="4" t="s">
        <v>7</v>
      </c>
      <c r="D10" s="4" t="str">
        <f>"1001743598"</f>
        <v>1001743598</v>
      </c>
      <c r="E10" s="4" t="s">
        <v>8</v>
      </c>
    </row>
    <row r="11" s="1" customFormat="1" ht="23.5" customHeight="1" spans="1:5">
      <c r="A11" s="4">
        <v>9</v>
      </c>
      <c r="B11" s="4" t="s">
        <v>17</v>
      </c>
      <c r="C11" s="4" t="s">
        <v>7</v>
      </c>
      <c r="D11" s="4" t="str">
        <f>"1001743600"</f>
        <v>1001743600</v>
      </c>
      <c r="E11" s="4" t="s">
        <v>8</v>
      </c>
    </row>
    <row r="12" s="1" customFormat="1" ht="23.5" customHeight="1" spans="1:5">
      <c r="A12" s="4">
        <v>10</v>
      </c>
      <c r="B12" s="4" t="s">
        <v>18</v>
      </c>
      <c r="C12" s="4" t="s">
        <v>7</v>
      </c>
      <c r="D12" s="4" t="str">
        <f>"1001743602"</f>
        <v>1001743602</v>
      </c>
      <c r="E12" s="4" t="s">
        <v>8</v>
      </c>
    </row>
    <row r="13" s="1" customFormat="1" ht="23.5" customHeight="1" spans="1:5">
      <c r="A13" s="4">
        <v>11</v>
      </c>
      <c r="B13" s="4" t="s">
        <v>19</v>
      </c>
      <c r="C13" s="4" t="s">
        <v>7</v>
      </c>
      <c r="D13" s="4" t="str">
        <f>"1001743605"</f>
        <v>1001743605</v>
      </c>
      <c r="E13" s="4" t="s">
        <v>8</v>
      </c>
    </row>
    <row r="14" s="1" customFormat="1" ht="23.5" customHeight="1" spans="1:5">
      <c r="A14" s="4">
        <v>12</v>
      </c>
      <c r="B14" s="4" t="s">
        <v>20</v>
      </c>
      <c r="C14" s="4" t="s">
        <v>7</v>
      </c>
      <c r="D14" s="4" t="str">
        <f>"1001743606"</f>
        <v>1001743606</v>
      </c>
      <c r="E14" s="4" t="s">
        <v>8</v>
      </c>
    </row>
    <row r="15" s="1" customFormat="1" ht="23.5" customHeight="1" spans="1:5">
      <c r="A15" s="4">
        <v>13</v>
      </c>
      <c r="B15" s="4" t="s">
        <v>21</v>
      </c>
      <c r="C15" s="4" t="s">
        <v>7</v>
      </c>
      <c r="D15" s="4" t="str">
        <f>"1001743607"</f>
        <v>1001743607</v>
      </c>
      <c r="E15" s="4" t="s">
        <v>8</v>
      </c>
    </row>
    <row r="16" s="1" customFormat="1" ht="23.5" customHeight="1" spans="1:5">
      <c r="A16" s="4">
        <v>14</v>
      </c>
      <c r="B16" s="4" t="s">
        <v>22</v>
      </c>
      <c r="C16" s="4" t="s">
        <v>13</v>
      </c>
      <c r="D16" s="4" t="str">
        <f>"1001743608"</f>
        <v>1001743608</v>
      </c>
      <c r="E16" s="4" t="s">
        <v>8</v>
      </c>
    </row>
    <row r="17" s="1" customFormat="1" ht="23.5" customHeight="1" spans="1:5">
      <c r="A17" s="4">
        <v>15</v>
      </c>
      <c r="B17" s="4" t="s">
        <v>23</v>
      </c>
      <c r="C17" s="4" t="s">
        <v>7</v>
      </c>
      <c r="D17" s="4" t="str">
        <f>"1001743609"</f>
        <v>1001743609</v>
      </c>
      <c r="E17" s="4" t="s">
        <v>8</v>
      </c>
    </row>
    <row r="18" s="1" customFormat="1" ht="23.5" customHeight="1" spans="1:5">
      <c r="A18" s="4">
        <v>16</v>
      </c>
      <c r="B18" s="4" t="s">
        <v>24</v>
      </c>
      <c r="C18" s="4" t="s">
        <v>7</v>
      </c>
      <c r="D18" s="4" t="str">
        <f>"1001743610"</f>
        <v>1001743610</v>
      </c>
      <c r="E18" s="4" t="s">
        <v>8</v>
      </c>
    </row>
    <row r="19" s="1" customFormat="1" ht="23.5" customHeight="1" spans="1:5">
      <c r="A19" s="4">
        <v>17</v>
      </c>
      <c r="B19" s="4" t="s">
        <v>25</v>
      </c>
      <c r="C19" s="4" t="s">
        <v>7</v>
      </c>
      <c r="D19" s="4" t="str">
        <f>"1001743611"</f>
        <v>1001743611</v>
      </c>
      <c r="E19" s="4" t="s">
        <v>8</v>
      </c>
    </row>
    <row r="20" s="1" customFormat="1" ht="23.5" customHeight="1" spans="1:5">
      <c r="A20" s="4">
        <v>18</v>
      </c>
      <c r="B20" s="4" t="s">
        <v>26</v>
      </c>
      <c r="C20" s="4" t="s">
        <v>13</v>
      </c>
      <c r="D20" s="4" t="str">
        <f>"1001743614"</f>
        <v>1001743614</v>
      </c>
      <c r="E20" s="4" t="s">
        <v>8</v>
      </c>
    </row>
    <row r="21" s="1" customFormat="1" ht="23.5" customHeight="1" spans="1:5">
      <c r="A21" s="4">
        <v>19</v>
      </c>
      <c r="B21" s="4" t="s">
        <v>27</v>
      </c>
      <c r="C21" s="4" t="s">
        <v>13</v>
      </c>
      <c r="D21" s="4" t="str">
        <f>"1001743617"</f>
        <v>1001743617</v>
      </c>
      <c r="E21" s="4" t="s">
        <v>8</v>
      </c>
    </row>
    <row r="22" s="1" customFormat="1" ht="23.5" customHeight="1" spans="1:5">
      <c r="A22" s="4">
        <v>20</v>
      </c>
      <c r="B22" s="4" t="s">
        <v>28</v>
      </c>
      <c r="C22" s="4" t="s">
        <v>7</v>
      </c>
      <c r="D22" s="4" t="str">
        <f>"1001743619"</f>
        <v>1001743619</v>
      </c>
      <c r="E22" s="4" t="s">
        <v>8</v>
      </c>
    </row>
    <row r="23" s="1" customFormat="1" ht="23.5" customHeight="1" spans="1:5">
      <c r="A23" s="4">
        <v>21</v>
      </c>
      <c r="B23" s="4" t="s">
        <v>29</v>
      </c>
      <c r="C23" s="4" t="s">
        <v>7</v>
      </c>
      <c r="D23" s="4" t="str">
        <f>"1001743622"</f>
        <v>1001743622</v>
      </c>
      <c r="E23" s="4" t="s">
        <v>8</v>
      </c>
    </row>
    <row r="24" s="1" customFormat="1" ht="23.5" customHeight="1" spans="1:5">
      <c r="A24" s="4">
        <v>22</v>
      </c>
      <c r="B24" s="4" t="s">
        <v>30</v>
      </c>
      <c r="C24" s="4" t="s">
        <v>13</v>
      </c>
      <c r="D24" s="4" t="str">
        <f>"1001743623"</f>
        <v>1001743623</v>
      </c>
      <c r="E24" s="4" t="s">
        <v>8</v>
      </c>
    </row>
    <row r="25" s="1" customFormat="1" ht="23.5" customHeight="1" spans="1:5">
      <c r="A25" s="4">
        <v>23</v>
      </c>
      <c r="B25" s="4" t="s">
        <v>31</v>
      </c>
      <c r="C25" s="4" t="s">
        <v>7</v>
      </c>
      <c r="D25" s="4" t="str">
        <f>"1001743624"</f>
        <v>1001743624</v>
      </c>
      <c r="E25" s="4" t="s">
        <v>8</v>
      </c>
    </row>
    <row r="26" s="1" customFormat="1" ht="23.5" customHeight="1" spans="1:5">
      <c r="A26" s="4">
        <v>24</v>
      </c>
      <c r="B26" s="4" t="s">
        <v>32</v>
      </c>
      <c r="C26" s="4" t="s">
        <v>7</v>
      </c>
      <c r="D26" s="4" t="str">
        <f>"1001743625"</f>
        <v>1001743625</v>
      </c>
      <c r="E26" s="4" t="s">
        <v>8</v>
      </c>
    </row>
    <row r="27" s="1" customFormat="1" ht="23.5" customHeight="1" spans="1:5">
      <c r="A27" s="4">
        <v>25</v>
      </c>
      <c r="B27" s="4" t="s">
        <v>33</v>
      </c>
      <c r="C27" s="4" t="s">
        <v>7</v>
      </c>
      <c r="D27" s="4" t="str">
        <f>"1001743626"</f>
        <v>1001743626</v>
      </c>
      <c r="E27" s="4" t="s">
        <v>8</v>
      </c>
    </row>
    <row r="28" s="1" customFormat="1" ht="23.5" customHeight="1" spans="1:5">
      <c r="A28" s="4">
        <v>26</v>
      </c>
      <c r="B28" s="4" t="s">
        <v>34</v>
      </c>
      <c r="C28" s="4" t="s">
        <v>7</v>
      </c>
      <c r="D28" s="4" t="str">
        <f>"1001743627"</f>
        <v>1001743627</v>
      </c>
      <c r="E28" s="4" t="s">
        <v>8</v>
      </c>
    </row>
    <row r="29" s="1" customFormat="1" ht="23.5" customHeight="1" spans="1:5">
      <c r="A29" s="4">
        <v>27</v>
      </c>
      <c r="B29" s="4" t="s">
        <v>35</v>
      </c>
      <c r="C29" s="4" t="s">
        <v>13</v>
      </c>
      <c r="D29" s="4" t="str">
        <f>"1001743629"</f>
        <v>1001743629</v>
      </c>
      <c r="E29" s="4" t="s">
        <v>8</v>
      </c>
    </row>
    <row r="30" s="1" customFormat="1" ht="23.5" customHeight="1" spans="1:5">
      <c r="A30" s="4">
        <v>28</v>
      </c>
      <c r="B30" s="4" t="s">
        <v>36</v>
      </c>
      <c r="C30" s="4" t="s">
        <v>7</v>
      </c>
      <c r="D30" s="4" t="str">
        <f>"1001743635"</f>
        <v>1001743635</v>
      </c>
      <c r="E30" s="4" t="s">
        <v>8</v>
      </c>
    </row>
    <row r="31" s="1" customFormat="1" ht="23.5" customHeight="1" spans="1:5">
      <c r="A31" s="4">
        <v>29</v>
      </c>
      <c r="B31" s="4" t="s">
        <v>37</v>
      </c>
      <c r="C31" s="4" t="s">
        <v>7</v>
      </c>
      <c r="D31" s="4" t="str">
        <f>"1001743636"</f>
        <v>1001743636</v>
      </c>
      <c r="E31" s="4" t="s">
        <v>8</v>
      </c>
    </row>
    <row r="32" s="1" customFormat="1" ht="23.5" customHeight="1" spans="1:5">
      <c r="A32" s="4">
        <v>30</v>
      </c>
      <c r="B32" s="4" t="s">
        <v>38</v>
      </c>
      <c r="C32" s="4" t="s">
        <v>7</v>
      </c>
      <c r="D32" s="4" t="str">
        <f>"1001743639"</f>
        <v>1001743639</v>
      </c>
      <c r="E32" s="4" t="s">
        <v>8</v>
      </c>
    </row>
    <row r="33" s="1" customFormat="1" ht="23.5" customHeight="1" spans="1:5">
      <c r="A33" s="4">
        <v>31</v>
      </c>
      <c r="B33" s="4" t="s">
        <v>39</v>
      </c>
      <c r="C33" s="4" t="s">
        <v>7</v>
      </c>
      <c r="D33" s="4" t="str">
        <f>"1001743643"</f>
        <v>1001743643</v>
      </c>
      <c r="E33" s="4" t="s">
        <v>8</v>
      </c>
    </row>
    <row r="34" s="1" customFormat="1" ht="23.5" customHeight="1" spans="1:5">
      <c r="A34" s="4">
        <v>32</v>
      </c>
      <c r="B34" s="4" t="s">
        <v>40</v>
      </c>
      <c r="C34" s="4" t="s">
        <v>7</v>
      </c>
      <c r="D34" s="4" t="str">
        <f>"1001743645"</f>
        <v>1001743645</v>
      </c>
      <c r="E34" s="4" t="s">
        <v>8</v>
      </c>
    </row>
    <row r="35" s="1" customFormat="1" ht="23.5" customHeight="1" spans="1:5">
      <c r="A35" s="4">
        <v>33</v>
      </c>
      <c r="B35" s="4" t="s">
        <v>41</v>
      </c>
      <c r="C35" s="4" t="s">
        <v>7</v>
      </c>
      <c r="D35" s="4" t="str">
        <f>"1001743646"</f>
        <v>1001743646</v>
      </c>
      <c r="E35" s="4" t="s">
        <v>8</v>
      </c>
    </row>
    <row r="36" s="1" customFormat="1" ht="23.5" customHeight="1" spans="1:5">
      <c r="A36" s="4">
        <v>34</v>
      </c>
      <c r="B36" s="4" t="s">
        <v>42</v>
      </c>
      <c r="C36" s="4" t="s">
        <v>7</v>
      </c>
      <c r="D36" s="4" t="str">
        <f>"1001743647"</f>
        <v>1001743647</v>
      </c>
      <c r="E36" s="4" t="s">
        <v>8</v>
      </c>
    </row>
    <row r="37" s="1" customFormat="1" ht="23.5" customHeight="1" spans="1:5">
      <c r="A37" s="4">
        <v>35</v>
      </c>
      <c r="B37" s="4" t="s">
        <v>43</v>
      </c>
      <c r="C37" s="4" t="s">
        <v>13</v>
      </c>
      <c r="D37" s="4" t="str">
        <f>"1001743649"</f>
        <v>1001743649</v>
      </c>
      <c r="E37" s="4" t="s">
        <v>8</v>
      </c>
    </row>
    <row r="38" s="1" customFormat="1" ht="23.5" customHeight="1" spans="1:5">
      <c r="A38" s="4">
        <v>36</v>
      </c>
      <c r="B38" s="4" t="s">
        <v>44</v>
      </c>
      <c r="C38" s="4" t="s">
        <v>7</v>
      </c>
      <c r="D38" s="4" t="str">
        <f>"1001743650"</f>
        <v>1001743650</v>
      </c>
      <c r="E38" s="4" t="s">
        <v>8</v>
      </c>
    </row>
    <row r="39" s="1" customFormat="1" ht="23.5" customHeight="1" spans="1:5">
      <c r="A39" s="4">
        <v>37</v>
      </c>
      <c r="B39" s="4" t="s">
        <v>45</v>
      </c>
      <c r="C39" s="4" t="s">
        <v>7</v>
      </c>
      <c r="D39" s="4" t="str">
        <f>"1001743652"</f>
        <v>1001743652</v>
      </c>
      <c r="E39" s="4" t="s">
        <v>8</v>
      </c>
    </row>
    <row r="40" s="1" customFormat="1" ht="23.5" customHeight="1" spans="1:5">
      <c r="A40" s="4">
        <v>38</v>
      </c>
      <c r="B40" s="4" t="s">
        <v>46</v>
      </c>
      <c r="C40" s="4" t="s">
        <v>7</v>
      </c>
      <c r="D40" s="4" t="str">
        <f>"1001743656"</f>
        <v>1001743656</v>
      </c>
      <c r="E40" s="4" t="s">
        <v>8</v>
      </c>
    </row>
    <row r="41" s="1" customFormat="1" ht="23.5" customHeight="1" spans="1:5">
      <c r="A41" s="4">
        <v>39</v>
      </c>
      <c r="B41" s="4" t="s">
        <v>47</v>
      </c>
      <c r="C41" s="4" t="s">
        <v>7</v>
      </c>
      <c r="D41" s="4" t="str">
        <f>"1001743657"</f>
        <v>1001743657</v>
      </c>
      <c r="E41" s="4" t="s">
        <v>8</v>
      </c>
    </row>
    <row r="42" s="1" customFormat="1" ht="23.5" customHeight="1" spans="1:5">
      <c r="A42" s="4">
        <v>40</v>
      </c>
      <c r="B42" s="4" t="s">
        <v>48</v>
      </c>
      <c r="C42" s="4" t="s">
        <v>7</v>
      </c>
      <c r="D42" s="4" t="str">
        <f>"1001743659"</f>
        <v>1001743659</v>
      </c>
      <c r="E42" s="4" t="s">
        <v>8</v>
      </c>
    </row>
    <row r="43" s="1" customFormat="1" ht="23.5" customHeight="1" spans="1:5">
      <c r="A43" s="4">
        <v>41</v>
      </c>
      <c r="B43" s="4" t="s">
        <v>49</v>
      </c>
      <c r="C43" s="4" t="s">
        <v>7</v>
      </c>
      <c r="D43" s="4" t="str">
        <f>"1001743665"</f>
        <v>1001743665</v>
      </c>
      <c r="E43" s="4" t="s">
        <v>8</v>
      </c>
    </row>
    <row r="44" s="1" customFormat="1" ht="23.5" customHeight="1" spans="1:5">
      <c r="A44" s="4">
        <v>42</v>
      </c>
      <c r="B44" s="4" t="s">
        <v>50</v>
      </c>
      <c r="C44" s="4" t="s">
        <v>7</v>
      </c>
      <c r="D44" s="4" t="str">
        <f>"1001743667"</f>
        <v>1001743667</v>
      </c>
      <c r="E44" s="4" t="s">
        <v>8</v>
      </c>
    </row>
    <row r="45" s="1" customFormat="1" ht="23.5" customHeight="1" spans="1:5">
      <c r="A45" s="4">
        <v>43</v>
      </c>
      <c r="B45" s="4" t="s">
        <v>51</v>
      </c>
      <c r="C45" s="4" t="s">
        <v>7</v>
      </c>
      <c r="D45" s="4" t="str">
        <f>"1001743668"</f>
        <v>1001743668</v>
      </c>
      <c r="E45" s="4" t="s">
        <v>8</v>
      </c>
    </row>
    <row r="46" s="1" customFormat="1" ht="23.5" customHeight="1" spans="1:5">
      <c r="A46" s="4">
        <v>44</v>
      </c>
      <c r="B46" s="4" t="s">
        <v>52</v>
      </c>
      <c r="C46" s="4" t="s">
        <v>7</v>
      </c>
      <c r="D46" s="4" t="str">
        <f>"1001743669"</f>
        <v>1001743669</v>
      </c>
      <c r="E46" s="4" t="s">
        <v>8</v>
      </c>
    </row>
    <row r="47" s="1" customFormat="1" ht="23.5" customHeight="1" spans="1:5">
      <c r="A47" s="4">
        <v>45</v>
      </c>
      <c r="B47" s="4" t="s">
        <v>53</v>
      </c>
      <c r="C47" s="4" t="s">
        <v>7</v>
      </c>
      <c r="D47" s="4" t="str">
        <f>"1001743670"</f>
        <v>1001743670</v>
      </c>
      <c r="E47" s="4" t="s">
        <v>8</v>
      </c>
    </row>
    <row r="48" s="1" customFormat="1" ht="23.5" customHeight="1" spans="1:5">
      <c r="A48" s="4">
        <v>46</v>
      </c>
      <c r="B48" s="4" t="s">
        <v>54</v>
      </c>
      <c r="C48" s="4" t="s">
        <v>7</v>
      </c>
      <c r="D48" s="4" t="str">
        <f>"1001743671"</f>
        <v>1001743671</v>
      </c>
      <c r="E48" s="4" t="s">
        <v>8</v>
      </c>
    </row>
    <row r="49" s="1" customFormat="1" ht="23.5" customHeight="1" spans="1:5">
      <c r="A49" s="4">
        <v>47</v>
      </c>
      <c r="B49" s="4" t="s">
        <v>55</v>
      </c>
      <c r="C49" s="4" t="s">
        <v>7</v>
      </c>
      <c r="D49" s="4" t="str">
        <f>"1001743672"</f>
        <v>1001743672</v>
      </c>
      <c r="E49" s="4" t="s">
        <v>8</v>
      </c>
    </row>
    <row r="50" s="1" customFormat="1" ht="23.5" customHeight="1" spans="1:5">
      <c r="A50" s="4">
        <v>48</v>
      </c>
      <c r="B50" s="4" t="s">
        <v>56</v>
      </c>
      <c r="C50" s="4" t="s">
        <v>7</v>
      </c>
      <c r="D50" s="4" t="str">
        <f>"1001743673"</f>
        <v>1001743673</v>
      </c>
      <c r="E50" s="4" t="s">
        <v>8</v>
      </c>
    </row>
    <row r="51" s="1" customFormat="1" ht="23.5" customHeight="1" spans="1:5">
      <c r="A51" s="4">
        <v>49</v>
      </c>
      <c r="B51" s="4" t="s">
        <v>57</v>
      </c>
      <c r="C51" s="4" t="s">
        <v>7</v>
      </c>
      <c r="D51" s="4" t="str">
        <f>"1001743674"</f>
        <v>1001743674</v>
      </c>
      <c r="E51" s="4" t="s">
        <v>8</v>
      </c>
    </row>
    <row r="52" s="1" customFormat="1" ht="23.5" customHeight="1" spans="1:5">
      <c r="A52" s="4">
        <v>50</v>
      </c>
      <c r="B52" s="4" t="s">
        <v>58</v>
      </c>
      <c r="C52" s="4" t="s">
        <v>7</v>
      </c>
      <c r="D52" s="4" t="str">
        <f>"1001743677"</f>
        <v>1001743677</v>
      </c>
      <c r="E52" s="4" t="s">
        <v>8</v>
      </c>
    </row>
    <row r="53" s="1" customFormat="1" ht="23.5" customHeight="1" spans="1:5">
      <c r="A53" s="4">
        <v>51</v>
      </c>
      <c r="B53" s="4" t="s">
        <v>59</v>
      </c>
      <c r="C53" s="4" t="s">
        <v>13</v>
      </c>
      <c r="D53" s="4" t="str">
        <f>"1001743679"</f>
        <v>1001743679</v>
      </c>
      <c r="E53" s="4" t="s">
        <v>8</v>
      </c>
    </row>
    <row r="54" s="1" customFormat="1" ht="23.5" customHeight="1" spans="1:5">
      <c r="A54" s="4">
        <v>52</v>
      </c>
      <c r="B54" s="4" t="s">
        <v>60</v>
      </c>
      <c r="C54" s="4" t="s">
        <v>7</v>
      </c>
      <c r="D54" s="4" t="str">
        <f>"1001743680"</f>
        <v>1001743680</v>
      </c>
      <c r="E54" s="4" t="s">
        <v>8</v>
      </c>
    </row>
    <row r="55" s="1" customFormat="1" ht="23.5" customHeight="1" spans="1:5">
      <c r="A55" s="4">
        <v>53</v>
      </c>
      <c r="B55" s="4" t="s">
        <v>61</v>
      </c>
      <c r="C55" s="4" t="s">
        <v>13</v>
      </c>
      <c r="D55" s="4" t="str">
        <f>"1001743681"</f>
        <v>1001743681</v>
      </c>
      <c r="E55" s="4" t="s">
        <v>8</v>
      </c>
    </row>
    <row r="56" s="1" customFormat="1" ht="23.5" customHeight="1" spans="1:5">
      <c r="A56" s="4">
        <v>54</v>
      </c>
      <c r="B56" s="4" t="s">
        <v>62</v>
      </c>
      <c r="C56" s="4" t="s">
        <v>7</v>
      </c>
      <c r="D56" s="4" t="str">
        <f>"1001743684"</f>
        <v>1001743684</v>
      </c>
      <c r="E56" s="4" t="s">
        <v>8</v>
      </c>
    </row>
    <row r="57" s="1" customFormat="1" ht="23.5" customHeight="1" spans="1:5">
      <c r="A57" s="4">
        <v>55</v>
      </c>
      <c r="B57" s="4" t="s">
        <v>63</v>
      </c>
      <c r="C57" s="4" t="s">
        <v>7</v>
      </c>
      <c r="D57" s="4" t="str">
        <f>"1001743685"</f>
        <v>1001743685</v>
      </c>
      <c r="E57" s="4" t="s">
        <v>8</v>
      </c>
    </row>
    <row r="58" s="1" customFormat="1" ht="23.5" customHeight="1" spans="1:5">
      <c r="A58" s="4">
        <v>56</v>
      </c>
      <c r="B58" s="4" t="s">
        <v>64</v>
      </c>
      <c r="C58" s="4" t="s">
        <v>13</v>
      </c>
      <c r="D58" s="4" t="str">
        <f>"1001743686"</f>
        <v>1001743686</v>
      </c>
      <c r="E58" s="4" t="s">
        <v>8</v>
      </c>
    </row>
    <row r="59" s="1" customFormat="1" ht="23.5" customHeight="1" spans="1:5">
      <c r="A59" s="4">
        <v>57</v>
      </c>
      <c r="B59" s="4" t="s">
        <v>65</v>
      </c>
      <c r="C59" s="4" t="s">
        <v>7</v>
      </c>
      <c r="D59" s="4" t="str">
        <f>"1001743687"</f>
        <v>1001743687</v>
      </c>
      <c r="E59" s="4" t="s">
        <v>8</v>
      </c>
    </row>
    <row r="60" s="1" customFormat="1" ht="23.5" customHeight="1" spans="1:5">
      <c r="A60" s="4">
        <v>58</v>
      </c>
      <c r="B60" s="4" t="s">
        <v>66</v>
      </c>
      <c r="C60" s="4" t="s">
        <v>7</v>
      </c>
      <c r="D60" s="4" t="str">
        <f>"1001743688"</f>
        <v>1001743688</v>
      </c>
      <c r="E60" s="4" t="s">
        <v>8</v>
      </c>
    </row>
    <row r="61" s="1" customFormat="1" ht="23.5" customHeight="1" spans="1:5">
      <c r="A61" s="4">
        <v>59</v>
      </c>
      <c r="B61" s="4" t="s">
        <v>67</v>
      </c>
      <c r="C61" s="4" t="s">
        <v>7</v>
      </c>
      <c r="D61" s="4" t="str">
        <f>"1001743690"</f>
        <v>1001743690</v>
      </c>
      <c r="E61" s="4" t="s">
        <v>8</v>
      </c>
    </row>
    <row r="62" s="1" customFormat="1" ht="23.5" customHeight="1" spans="1:5">
      <c r="A62" s="4">
        <v>60</v>
      </c>
      <c r="B62" s="4" t="s">
        <v>68</v>
      </c>
      <c r="C62" s="4" t="s">
        <v>7</v>
      </c>
      <c r="D62" s="4" t="str">
        <f>"1001743692"</f>
        <v>1001743692</v>
      </c>
      <c r="E62" s="4" t="s">
        <v>8</v>
      </c>
    </row>
    <row r="63" s="1" customFormat="1" ht="23.5" customHeight="1" spans="1:5">
      <c r="A63" s="4">
        <v>61</v>
      </c>
      <c r="B63" s="4" t="s">
        <v>69</v>
      </c>
      <c r="C63" s="4" t="s">
        <v>7</v>
      </c>
      <c r="D63" s="4" t="str">
        <f>"1001743693"</f>
        <v>1001743693</v>
      </c>
      <c r="E63" s="4" t="s">
        <v>8</v>
      </c>
    </row>
    <row r="64" s="1" customFormat="1" ht="23.5" customHeight="1" spans="1:5">
      <c r="A64" s="4">
        <v>62</v>
      </c>
      <c r="B64" s="4" t="s">
        <v>70</v>
      </c>
      <c r="C64" s="4" t="s">
        <v>7</v>
      </c>
      <c r="D64" s="4" t="str">
        <f>"1001743694"</f>
        <v>1001743694</v>
      </c>
      <c r="E64" s="4">
        <v>82.5</v>
      </c>
    </row>
    <row r="65" s="1" customFormat="1" ht="23.5" customHeight="1" spans="1:5">
      <c r="A65" s="4">
        <v>63</v>
      </c>
      <c r="B65" s="4" t="s">
        <v>71</v>
      </c>
      <c r="C65" s="4" t="s">
        <v>7</v>
      </c>
      <c r="D65" s="4" t="str">
        <f>"1001743576"</f>
        <v>1001743576</v>
      </c>
      <c r="E65" s="4">
        <v>76.5</v>
      </c>
    </row>
    <row r="66" s="1" customFormat="1" ht="23.5" customHeight="1" spans="1:5">
      <c r="A66" s="4">
        <v>64</v>
      </c>
      <c r="B66" s="4" t="s">
        <v>72</v>
      </c>
      <c r="C66" s="4" t="s">
        <v>7</v>
      </c>
      <c r="D66" s="4" t="str">
        <f>"1001743575"</f>
        <v>1001743575</v>
      </c>
      <c r="E66" s="4">
        <v>74.5</v>
      </c>
    </row>
    <row r="67" s="1" customFormat="1" ht="23.5" customHeight="1" spans="1:5">
      <c r="A67" s="4">
        <v>65</v>
      </c>
      <c r="B67" s="4" t="s">
        <v>73</v>
      </c>
      <c r="C67" s="4" t="s">
        <v>7</v>
      </c>
      <c r="D67" s="4" t="str">
        <f>"1001743640"</f>
        <v>1001743640</v>
      </c>
      <c r="E67" s="4">
        <v>73.5</v>
      </c>
    </row>
    <row r="68" s="1" customFormat="1" ht="23.5" customHeight="1" spans="1:5">
      <c r="A68" s="4">
        <v>66</v>
      </c>
      <c r="B68" s="4" t="s">
        <v>74</v>
      </c>
      <c r="C68" s="4" t="s">
        <v>7</v>
      </c>
      <c r="D68" s="4" t="str">
        <f>"1001743653"</f>
        <v>1001743653</v>
      </c>
      <c r="E68" s="4">
        <v>71.5</v>
      </c>
    </row>
    <row r="69" s="1" customFormat="1" ht="23.5" customHeight="1" spans="1:5">
      <c r="A69" s="4">
        <v>67</v>
      </c>
      <c r="B69" s="4" t="s">
        <v>75</v>
      </c>
      <c r="C69" s="4" t="s">
        <v>7</v>
      </c>
      <c r="D69" s="4" t="str">
        <f>"1001743655"</f>
        <v>1001743655</v>
      </c>
      <c r="E69" s="4">
        <v>71</v>
      </c>
    </row>
    <row r="70" s="1" customFormat="1" ht="23.5" customHeight="1" spans="1:5">
      <c r="A70" s="4">
        <v>68</v>
      </c>
      <c r="B70" s="4" t="s">
        <v>76</v>
      </c>
      <c r="C70" s="4" t="s">
        <v>7</v>
      </c>
      <c r="D70" s="4" t="str">
        <f>"1001743618"</f>
        <v>1001743618</v>
      </c>
      <c r="E70" s="4">
        <v>68</v>
      </c>
    </row>
    <row r="71" s="1" customFormat="1" ht="23.5" customHeight="1" spans="1:5">
      <c r="A71" s="4">
        <v>69</v>
      </c>
      <c r="B71" s="4" t="s">
        <v>77</v>
      </c>
      <c r="C71" s="4" t="s">
        <v>7</v>
      </c>
      <c r="D71" s="4" t="str">
        <f>"1001743641"</f>
        <v>1001743641</v>
      </c>
      <c r="E71" s="4">
        <v>67.5</v>
      </c>
    </row>
    <row r="72" s="1" customFormat="1" ht="23.5" customHeight="1" spans="1:5">
      <c r="A72" s="4">
        <v>70</v>
      </c>
      <c r="B72" s="4" t="s">
        <v>78</v>
      </c>
      <c r="C72" s="4" t="s">
        <v>7</v>
      </c>
      <c r="D72" s="4" t="str">
        <f>"1001743633"</f>
        <v>1001743633</v>
      </c>
      <c r="E72" s="4">
        <v>66</v>
      </c>
    </row>
    <row r="73" s="1" customFormat="1" ht="23.5" customHeight="1" spans="1:5">
      <c r="A73" s="4">
        <v>71</v>
      </c>
      <c r="B73" s="4" t="s">
        <v>79</v>
      </c>
      <c r="C73" s="4" t="s">
        <v>7</v>
      </c>
      <c r="D73" s="4" t="str">
        <f>"1001743594"</f>
        <v>1001743594</v>
      </c>
      <c r="E73" s="4">
        <v>65.5</v>
      </c>
    </row>
    <row r="74" s="1" customFormat="1" ht="23.5" customHeight="1" spans="1:5">
      <c r="A74" s="4">
        <v>72</v>
      </c>
      <c r="B74" s="4" t="s">
        <v>80</v>
      </c>
      <c r="C74" s="4" t="s">
        <v>7</v>
      </c>
      <c r="D74" s="4" t="str">
        <f>"1001743675"</f>
        <v>1001743675</v>
      </c>
      <c r="E74" s="4">
        <v>65</v>
      </c>
    </row>
    <row r="75" s="1" customFormat="1" ht="23.5" customHeight="1" spans="1:5">
      <c r="A75" s="4">
        <v>73</v>
      </c>
      <c r="B75" s="4" t="s">
        <v>81</v>
      </c>
      <c r="C75" s="4" t="s">
        <v>7</v>
      </c>
      <c r="D75" s="4" t="str">
        <f>"1001743632"</f>
        <v>1001743632</v>
      </c>
      <c r="E75" s="4">
        <v>63.5</v>
      </c>
    </row>
    <row r="76" s="1" customFormat="1" ht="23.5" customHeight="1" spans="1:5">
      <c r="A76" s="4">
        <v>74</v>
      </c>
      <c r="B76" s="4" t="s">
        <v>82</v>
      </c>
      <c r="C76" s="4" t="s">
        <v>7</v>
      </c>
      <c r="D76" s="4" t="str">
        <f>"1001743591"</f>
        <v>1001743591</v>
      </c>
      <c r="E76" s="4">
        <v>62.5</v>
      </c>
    </row>
    <row r="77" s="1" customFormat="1" ht="23.5" customHeight="1" spans="1:5">
      <c r="A77" s="4">
        <v>75</v>
      </c>
      <c r="B77" s="4" t="s">
        <v>83</v>
      </c>
      <c r="C77" s="4" t="s">
        <v>7</v>
      </c>
      <c r="D77" s="4" t="str">
        <f>"1001743593"</f>
        <v>1001743593</v>
      </c>
      <c r="E77" s="4">
        <v>62.5</v>
      </c>
    </row>
    <row r="78" s="1" customFormat="1" ht="23.5" customHeight="1" spans="1:5">
      <c r="A78" s="4">
        <v>76</v>
      </c>
      <c r="B78" s="4" t="s">
        <v>84</v>
      </c>
      <c r="C78" s="4" t="s">
        <v>7</v>
      </c>
      <c r="D78" s="4" t="str">
        <f>"1001743634"</f>
        <v>1001743634</v>
      </c>
      <c r="E78" s="4">
        <v>62.5</v>
      </c>
    </row>
    <row r="79" s="1" customFormat="1" ht="23.5" customHeight="1" spans="1:5">
      <c r="A79" s="4">
        <v>77</v>
      </c>
      <c r="B79" s="4" t="s">
        <v>85</v>
      </c>
      <c r="C79" s="4" t="s">
        <v>7</v>
      </c>
      <c r="D79" s="4" t="str">
        <f>"1001743644"</f>
        <v>1001743644</v>
      </c>
      <c r="E79" s="4">
        <v>62.5</v>
      </c>
    </row>
    <row r="80" s="1" customFormat="1" ht="23.5" customHeight="1" spans="1:5">
      <c r="A80" s="4">
        <v>78</v>
      </c>
      <c r="B80" s="4" t="s">
        <v>86</v>
      </c>
      <c r="C80" s="4" t="s">
        <v>13</v>
      </c>
      <c r="D80" s="4" t="str">
        <f>"1001743648"</f>
        <v>1001743648</v>
      </c>
      <c r="E80" s="4">
        <v>62.5</v>
      </c>
    </row>
    <row r="81" s="1" customFormat="1" ht="23.5" customHeight="1" spans="1:5">
      <c r="A81" s="4">
        <v>79</v>
      </c>
      <c r="B81" s="4" t="s">
        <v>87</v>
      </c>
      <c r="C81" s="4" t="s">
        <v>7</v>
      </c>
      <c r="D81" s="4" t="str">
        <f>"1001743682"</f>
        <v>1001743682</v>
      </c>
      <c r="E81" s="4">
        <v>62.5</v>
      </c>
    </row>
    <row r="82" s="1" customFormat="1" ht="23.5" customHeight="1" spans="1:5">
      <c r="A82" s="4">
        <v>80</v>
      </c>
      <c r="B82" s="4" t="s">
        <v>88</v>
      </c>
      <c r="C82" s="4" t="s">
        <v>13</v>
      </c>
      <c r="D82" s="4" t="str">
        <f>"1001743689"</f>
        <v>1001743689</v>
      </c>
      <c r="E82" s="4">
        <v>62</v>
      </c>
    </row>
    <row r="83" s="1" customFormat="1" ht="23.5" customHeight="1" spans="1:5">
      <c r="A83" s="4">
        <v>81</v>
      </c>
      <c r="B83" s="4" t="s">
        <v>89</v>
      </c>
      <c r="C83" s="4" t="s">
        <v>7</v>
      </c>
      <c r="D83" s="4" t="str">
        <f>"1001743654"</f>
        <v>1001743654</v>
      </c>
      <c r="E83" s="4">
        <v>61.5</v>
      </c>
    </row>
    <row r="84" s="1" customFormat="1" ht="23.5" customHeight="1" spans="1:5">
      <c r="A84" s="4">
        <v>82</v>
      </c>
      <c r="B84" s="4" t="s">
        <v>90</v>
      </c>
      <c r="C84" s="4" t="s">
        <v>13</v>
      </c>
      <c r="D84" s="4" t="str">
        <f>"1001743663"</f>
        <v>1001743663</v>
      </c>
      <c r="E84" s="4">
        <v>61.5</v>
      </c>
    </row>
    <row r="85" s="1" customFormat="1" ht="23.5" customHeight="1" spans="1:5">
      <c r="A85" s="4">
        <v>83</v>
      </c>
      <c r="B85" s="4" t="s">
        <v>91</v>
      </c>
      <c r="C85" s="4" t="s">
        <v>13</v>
      </c>
      <c r="D85" s="4" t="str">
        <f>"1001743613"</f>
        <v>1001743613</v>
      </c>
      <c r="E85" s="4">
        <v>61</v>
      </c>
    </row>
    <row r="86" s="1" customFormat="1" ht="23.5" customHeight="1" spans="1:5">
      <c r="A86" s="4">
        <v>84</v>
      </c>
      <c r="B86" s="4" t="s">
        <v>92</v>
      </c>
      <c r="C86" s="4" t="s">
        <v>7</v>
      </c>
      <c r="D86" s="4" t="str">
        <f>"1001743651"</f>
        <v>1001743651</v>
      </c>
      <c r="E86" s="4">
        <v>61</v>
      </c>
    </row>
    <row r="87" s="1" customFormat="1" ht="23.5" customHeight="1" spans="1:5">
      <c r="A87" s="4">
        <v>85</v>
      </c>
      <c r="B87" s="4" t="s">
        <v>93</v>
      </c>
      <c r="C87" s="4" t="s">
        <v>7</v>
      </c>
      <c r="D87" s="4" t="str">
        <f>"1001743588"</f>
        <v>1001743588</v>
      </c>
      <c r="E87" s="4">
        <v>60.5</v>
      </c>
    </row>
    <row r="88" s="1" customFormat="1" ht="23.5" customHeight="1" spans="1:5">
      <c r="A88" s="4">
        <v>86</v>
      </c>
      <c r="B88" s="4" t="s">
        <v>94</v>
      </c>
      <c r="C88" s="4" t="s">
        <v>7</v>
      </c>
      <c r="D88" s="4" t="str">
        <f>"1001743612"</f>
        <v>1001743612</v>
      </c>
      <c r="E88" s="4">
        <v>60</v>
      </c>
    </row>
    <row r="89" s="1" customFormat="1" ht="23.5" customHeight="1" spans="1:5">
      <c r="A89" s="4">
        <v>87</v>
      </c>
      <c r="B89" s="4" t="s">
        <v>95</v>
      </c>
      <c r="C89" s="4" t="s">
        <v>7</v>
      </c>
      <c r="D89" s="4" t="str">
        <f>"1001743616"</f>
        <v>1001743616</v>
      </c>
      <c r="E89" s="4">
        <v>60</v>
      </c>
    </row>
    <row r="90" s="1" customFormat="1" ht="23.5" customHeight="1" spans="1:5">
      <c r="A90" s="4">
        <v>88</v>
      </c>
      <c r="B90" s="4" t="s">
        <v>96</v>
      </c>
      <c r="C90" s="4" t="s">
        <v>7</v>
      </c>
      <c r="D90" s="4" t="str">
        <f>"1001743604"</f>
        <v>1001743604</v>
      </c>
      <c r="E90" s="4">
        <v>59</v>
      </c>
    </row>
    <row r="91" s="1" customFormat="1" ht="23.5" customHeight="1" spans="1:5">
      <c r="A91" s="4">
        <v>89</v>
      </c>
      <c r="B91" s="4" t="s">
        <v>97</v>
      </c>
      <c r="C91" s="4" t="s">
        <v>7</v>
      </c>
      <c r="D91" s="4" t="str">
        <f>"1001743628"</f>
        <v>1001743628</v>
      </c>
      <c r="E91" s="4">
        <v>58</v>
      </c>
    </row>
    <row r="92" s="1" customFormat="1" ht="23.5" customHeight="1" spans="1:5">
      <c r="A92" s="4">
        <v>90</v>
      </c>
      <c r="B92" s="4" t="s">
        <v>98</v>
      </c>
      <c r="C92" s="4" t="s">
        <v>7</v>
      </c>
      <c r="D92" s="4" t="str">
        <f>"1001743658"</f>
        <v>1001743658</v>
      </c>
      <c r="E92" s="4">
        <v>58</v>
      </c>
    </row>
    <row r="93" s="1" customFormat="1" ht="23.5" customHeight="1" spans="1:5">
      <c r="A93" s="4">
        <v>91</v>
      </c>
      <c r="B93" s="4" t="s">
        <v>99</v>
      </c>
      <c r="C93" s="4" t="s">
        <v>7</v>
      </c>
      <c r="D93" s="4" t="str">
        <f>"1001743661"</f>
        <v>1001743661</v>
      </c>
      <c r="E93" s="4">
        <v>58</v>
      </c>
    </row>
    <row r="94" s="1" customFormat="1" ht="23.5" customHeight="1" spans="1:5">
      <c r="A94" s="4">
        <v>92</v>
      </c>
      <c r="B94" s="4" t="s">
        <v>100</v>
      </c>
      <c r="C94" s="4" t="s">
        <v>7</v>
      </c>
      <c r="D94" s="4" t="str">
        <f>"1001743599"</f>
        <v>1001743599</v>
      </c>
      <c r="E94" s="4">
        <v>57.5</v>
      </c>
    </row>
    <row r="95" s="1" customFormat="1" ht="23.5" customHeight="1" spans="1:5">
      <c r="A95" s="4">
        <v>93</v>
      </c>
      <c r="B95" s="4" t="s">
        <v>101</v>
      </c>
      <c r="C95" s="4" t="s">
        <v>7</v>
      </c>
      <c r="D95" s="4" t="str">
        <f>"1001743666"</f>
        <v>1001743666</v>
      </c>
      <c r="E95" s="4">
        <v>57.5</v>
      </c>
    </row>
    <row r="96" s="1" customFormat="1" ht="23.5" customHeight="1" spans="1:5">
      <c r="A96" s="4">
        <v>94</v>
      </c>
      <c r="B96" s="4" t="s">
        <v>102</v>
      </c>
      <c r="C96" s="4" t="s">
        <v>7</v>
      </c>
      <c r="D96" s="4" t="str">
        <f>"1001743597"</f>
        <v>1001743597</v>
      </c>
      <c r="E96" s="4">
        <v>57</v>
      </c>
    </row>
    <row r="97" s="1" customFormat="1" ht="23.5" customHeight="1" spans="1:5">
      <c r="A97" s="4">
        <v>95</v>
      </c>
      <c r="B97" s="4" t="s">
        <v>103</v>
      </c>
      <c r="C97" s="4" t="s">
        <v>7</v>
      </c>
      <c r="D97" s="4" t="str">
        <f>"1001743637"</f>
        <v>1001743637</v>
      </c>
      <c r="E97" s="4">
        <v>57</v>
      </c>
    </row>
    <row r="98" s="1" customFormat="1" ht="23.5" customHeight="1" spans="1:5">
      <c r="A98" s="4">
        <v>96</v>
      </c>
      <c r="B98" s="4" t="s">
        <v>104</v>
      </c>
      <c r="C98" s="4" t="s">
        <v>7</v>
      </c>
      <c r="D98" s="4" t="str">
        <f>"1001743664"</f>
        <v>1001743664</v>
      </c>
      <c r="E98" s="4">
        <v>56.5</v>
      </c>
    </row>
    <row r="99" s="1" customFormat="1" ht="23.5" customHeight="1" spans="1:5">
      <c r="A99" s="4">
        <v>97</v>
      </c>
      <c r="B99" s="4" t="s">
        <v>105</v>
      </c>
      <c r="C99" s="4" t="s">
        <v>7</v>
      </c>
      <c r="D99" s="4" t="str">
        <f>"1001743691"</f>
        <v>1001743691</v>
      </c>
      <c r="E99" s="4">
        <v>56</v>
      </c>
    </row>
    <row r="100" s="1" customFormat="1" ht="23.5" customHeight="1" spans="1:5">
      <c r="A100" s="4">
        <v>98</v>
      </c>
      <c r="B100" s="4" t="s">
        <v>106</v>
      </c>
      <c r="C100" s="4" t="s">
        <v>7</v>
      </c>
      <c r="D100" s="4" t="str">
        <f>"1001743577"</f>
        <v>1001743577</v>
      </c>
      <c r="E100" s="4">
        <v>55.5</v>
      </c>
    </row>
    <row r="101" s="1" customFormat="1" ht="23.5" customHeight="1" spans="1:5">
      <c r="A101" s="4">
        <v>99</v>
      </c>
      <c r="B101" s="4" t="s">
        <v>107</v>
      </c>
      <c r="C101" s="4" t="s">
        <v>7</v>
      </c>
      <c r="D101" s="4" t="str">
        <f>"1001743578"</f>
        <v>1001743578</v>
      </c>
      <c r="E101" s="4">
        <v>55</v>
      </c>
    </row>
    <row r="102" s="1" customFormat="1" ht="23.5" customHeight="1" spans="1:5">
      <c r="A102" s="4">
        <v>100</v>
      </c>
      <c r="B102" s="4" t="s">
        <v>108</v>
      </c>
      <c r="C102" s="4" t="s">
        <v>7</v>
      </c>
      <c r="D102" s="4" t="str">
        <f>"1001743601"</f>
        <v>1001743601</v>
      </c>
      <c r="E102" s="4">
        <v>54.5</v>
      </c>
    </row>
    <row r="103" s="1" customFormat="1" ht="23.5" customHeight="1" spans="1:5">
      <c r="A103" s="4">
        <v>101</v>
      </c>
      <c r="B103" s="4" t="s">
        <v>109</v>
      </c>
      <c r="C103" s="4" t="s">
        <v>7</v>
      </c>
      <c r="D103" s="4" t="str">
        <f>"1001743581"</f>
        <v>1001743581</v>
      </c>
      <c r="E103" s="4">
        <v>54</v>
      </c>
    </row>
    <row r="104" s="1" customFormat="1" ht="23.5" customHeight="1" spans="1:5">
      <c r="A104" s="4">
        <v>102</v>
      </c>
      <c r="B104" s="4" t="s">
        <v>110</v>
      </c>
      <c r="C104" s="4" t="s">
        <v>7</v>
      </c>
      <c r="D104" s="4" t="str">
        <f>"1001743642"</f>
        <v>1001743642</v>
      </c>
      <c r="E104" s="4">
        <v>54</v>
      </c>
    </row>
    <row r="105" s="1" customFormat="1" ht="23.5" customHeight="1" spans="1:5">
      <c r="A105" s="4">
        <v>103</v>
      </c>
      <c r="B105" s="4" t="s">
        <v>111</v>
      </c>
      <c r="C105" s="4" t="s">
        <v>7</v>
      </c>
      <c r="D105" s="4" t="str">
        <f>"1001743638"</f>
        <v>1001743638</v>
      </c>
      <c r="E105" s="4">
        <v>53.5</v>
      </c>
    </row>
    <row r="106" s="1" customFormat="1" ht="23.5" customHeight="1" spans="1:5">
      <c r="A106" s="4">
        <v>104</v>
      </c>
      <c r="B106" s="4" t="s">
        <v>112</v>
      </c>
      <c r="C106" s="4" t="s">
        <v>7</v>
      </c>
      <c r="D106" s="4" t="str">
        <f>"1001743678"</f>
        <v>1001743678</v>
      </c>
      <c r="E106" s="4">
        <v>53</v>
      </c>
    </row>
    <row r="107" s="1" customFormat="1" ht="23.5" customHeight="1" spans="1:5">
      <c r="A107" s="4">
        <v>105</v>
      </c>
      <c r="B107" s="4" t="s">
        <v>113</v>
      </c>
      <c r="C107" s="4" t="s">
        <v>7</v>
      </c>
      <c r="D107" s="4" t="str">
        <f>"1001743630"</f>
        <v>1001743630</v>
      </c>
      <c r="E107" s="4">
        <v>52.5</v>
      </c>
    </row>
    <row r="108" s="1" customFormat="1" ht="23.5" customHeight="1" spans="1:5">
      <c r="A108" s="4">
        <v>106</v>
      </c>
      <c r="B108" s="4" t="s">
        <v>114</v>
      </c>
      <c r="C108" s="4" t="s">
        <v>13</v>
      </c>
      <c r="D108" s="4" t="str">
        <f>"1001743592"</f>
        <v>1001743592</v>
      </c>
      <c r="E108" s="4">
        <v>51.5</v>
      </c>
    </row>
    <row r="109" s="1" customFormat="1" ht="23.5" customHeight="1" spans="1:5">
      <c r="A109" s="4">
        <v>107</v>
      </c>
      <c r="B109" s="4" t="s">
        <v>115</v>
      </c>
      <c r="C109" s="4" t="s">
        <v>7</v>
      </c>
      <c r="D109" s="4" t="str">
        <f>"1001743615"</f>
        <v>1001743615</v>
      </c>
      <c r="E109" s="4">
        <v>51</v>
      </c>
    </row>
    <row r="110" s="1" customFormat="1" ht="23.5" customHeight="1" spans="1:5">
      <c r="A110" s="4">
        <v>108</v>
      </c>
      <c r="B110" s="4" t="s">
        <v>116</v>
      </c>
      <c r="C110" s="4" t="s">
        <v>7</v>
      </c>
      <c r="D110" s="4" t="str">
        <f>"1001743662"</f>
        <v>1001743662</v>
      </c>
      <c r="E110" s="4">
        <v>50</v>
      </c>
    </row>
    <row r="111" s="1" customFormat="1" ht="23.5" customHeight="1" spans="1:5">
      <c r="A111" s="4">
        <v>109</v>
      </c>
      <c r="B111" s="4" t="s">
        <v>117</v>
      </c>
      <c r="C111" s="4" t="s">
        <v>7</v>
      </c>
      <c r="D111" s="4" t="str">
        <f>"1001743583"</f>
        <v>1001743583</v>
      </c>
      <c r="E111" s="4">
        <v>49.5</v>
      </c>
    </row>
    <row r="112" s="1" customFormat="1" ht="23.5" customHeight="1" spans="1:5">
      <c r="A112" s="4">
        <v>110</v>
      </c>
      <c r="B112" s="4" t="s">
        <v>118</v>
      </c>
      <c r="C112" s="4" t="s">
        <v>7</v>
      </c>
      <c r="D112" s="4" t="str">
        <f>"1001743603"</f>
        <v>1001743603</v>
      </c>
      <c r="E112" s="4">
        <v>49</v>
      </c>
    </row>
    <row r="113" s="1" customFormat="1" ht="23.5" customHeight="1" spans="1:5">
      <c r="A113" s="4">
        <v>111</v>
      </c>
      <c r="B113" s="4" t="s">
        <v>119</v>
      </c>
      <c r="C113" s="4" t="s">
        <v>7</v>
      </c>
      <c r="D113" s="4" t="str">
        <f>"1001743621"</f>
        <v>1001743621</v>
      </c>
      <c r="E113" s="4">
        <v>48.5</v>
      </c>
    </row>
    <row r="114" s="1" customFormat="1" ht="23.5" customHeight="1" spans="1:5">
      <c r="A114" s="4">
        <v>112</v>
      </c>
      <c r="B114" s="4" t="s">
        <v>120</v>
      </c>
      <c r="C114" s="4" t="s">
        <v>7</v>
      </c>
      <c r="D114" s="4" t="str">
        <f>"1001743683"</f>
        <v>1001743683</v>
      </c>
      <c r="E114" s="4">
        <v>48.5</v>
      </c>
    </row>
    <row r="115" s="1" customFormat="1" ht="23.5" customHeight="1" spans="1:5">
      <c r="A115" s="4">
        <v>113</v>
      </c>
      <c r="B115" s="4" t="s">
        <v>121</v>
      </c>
      <c r="C115" s="4" t="s">
        <v>7</v>
      </c>
      <c r="D115" s="4" t="str">
        <f>"1001743585"</f>
        <v>1001743585</v>
      </c>
      <c r="E115" s="4">
        <v>48</v>
      </c>
    </row>
    <row r="116" s="1" customFormat="1" ht="23.5" customHeight="1" spans="1:5">
      <c r="A116" s="4">
        <v>114</v>
      </c>
      <c r="B116" s="4" t="s">
        <v>122</v>
      </c>
      <c r="C116" s="4" t="s">
        <v>7</v>
      </c>
      <c r="D116" s="4" t="str">
        <f>"1001743660"</f>
        <v>1001743660</v>
      </c>
      <c r="E116" s="4">
        <v>46.5</v>
      </c>
    </row>
    <row r="117" s="1" customFormat="1" ht="23.5" customHeight="1" spans="1:5">
      <c r="A117" s="4">
        <v>115</v>
      </c>
      <c r="B117" s="4" t="s">
        <v>123</v>
      </c>
      <c r="C117" s="4" t="s">
        <v>13</v>
      </c>
      <c r="D117" s="4" t="str">
        <f>"1001743676"</f>
        <v>1001743676</v>
      </c>
      <c r="E117" s="4">
        <v>46.5</v>
      </c>
    </row>
    <row r="118" s="1" customFormat="1" ht="23.5" customHeight="1" spans="1:5">
      <c r="A118" s="4">
        <v>116</v>
      </c>
      <c r="B118" s="4" t="s">
        <v>124</v>
      </c>
      <c r="C118" s="4" t="s">
        <v>7</v>
      </c>
      <c r="D118" s="4" t="str">
        <f>"1001743586"</f>
        <v>1001743586</v>
      </c>
      <c r="E118" s="4">
        <v>42.5</v>
      </c>
    </row>
    <row r="119" s="1" customFormat="1" ht="23.5" customHeight="1" spans="1:5">
      <c r="A119" s="4">
        <v>117</v>
      </c>
      <c r="B119" s="4" t="s">
        <v>125</v>
      </c>
      <c r="C119" s="4" t="s">
        <v>13</v>
      </c>
      <c r="D119" s="4" t="str">
        <f>"1001743596"</f>
        <v>1001743596</v>
      </c>
      <c r="E119" s="4">
        <v>42</v>
      </c>
    </row>
    <row r="120" s="1" customFormat="1" ht="23.5" customHeight="1" spans="1:5">
      <c r="A120" s="4">
        <v>118</v>
      </c>
      <c r="B120" s="4" t="s">
        <v>126</v>
      </c>
      <c r="C120" s="4" t="s">
        <v>7</v>
      </c>
      <c r="D120" s="4" t="str">
        <f>"1001743620"</f>
        <v>1001743620</v>
      </c>
      <c r="E120" s="4">
        <v>41</v>
      </c>
    </row>
    <row r="121" s="1" customFormat="1" ht="23.5" customHeight="1" spans="1:5">
      <c r="A121" s="4">
        <v>119</v>
      </c>
      <c r="B121" s="4" t="s">
        <v>127</v>
      </c>
      <c r="C121" s="4" t="s">
        <v>7</v>
      </c>
      <c r="D121" s="4" t="str">
        <f>"1001743631"</f>
        <v>1001743631</v>
      </c>
      <c r="E121" s="4">
        <v>38</v>
      </c>
    </row>
    <row r="122" s="1" customFormat="1" ht="23.5" customHeight="1" spans="1:5">
      <c r="A122" s="4">
        <v>120</v>
      </c>
      <c r="B122" s="4" t="s">
        <v>128</v>
      </c>
      <c r="C122" s="4" t="s">
        <v>13</v>
      </c>
      <c r="D122" s="4" t="str">
        <f>"1001743589"</f>
        <v>1001743589</v>
      </c>
      <c r="E122" s="4">
        <v>32.5</v>
      </c>
    </row>
  </sheetData>
  <sortState ref="A2:E121">
    <sortCondition ref="E2:E121" descending="1"/>
  </sortState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魏</cp:lastModifiedBy>
  <dcterms:created xsi:type="dcterms:W3CDTF">2022-12-30T10:45:00Z</dcterms:created>
  <dcterms:modified xsi:type="dcterms:W3CDTF">2023-01-03T01:16:08Z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418A3CCE3A4A4D8085E3440375DDE9DD</vt:lpwstr>
  </property>
  <property fmtid="{D5CDD505-2E9C-101B-9397-08002B2CF9AE}" pid="3" name="KSOProductBuildVer">
    <vt:lpwstr>2052-11.1.0.13703</vt:lpwstr>
  </property>
</Properties>
</file>